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B241DF48-63A8-4055-A68B-D1E6180BD2AA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4" sheetId="1" r:id="rId2"/>
  </sheets>
  <definedNames>
    <definedName name="_xlnm.Print_Area" localSheetId="1">'F4'!$A$1:$E$80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C41" i="1"/>
  <c r="E20" i="1"/>
  <c r="E21" i="1" s="1"/>
  <c r="E22" i="1" s="1"/>
  <c r="E30" i="1" s="1"/>
  <c r="D20" i="1"/>
  <c r="D21" i="1" s="1"/>
  <c r="D22" i="1" s="1"/>
  <c r="D30" i="1" s="1"/>
  <c r="C20" i="1"/>
  <c r="C21" i="1" l="1"/>
  <c r="C22" i="1" s="1"/>
  <c r="C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<sst xmlns="http://schemas.openxmlformats.org/spreadsheetml/2006/main" count="63" uniqueCount="44">
  <si>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</si>
  <si>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</si>
  <si>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</si>
  <si>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</si>
  <si>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</si>
  <si>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</si>
  <si>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</si>
  <si>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</si>
  <si>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</si>
  <si>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</si>
  <si>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</si>
  <si>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</si>
  <si>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</si>
  <si>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</si>
  <si>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</si>
  <si>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</si>
  <si>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</si>
  <si>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</si>
  <si>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</si>
  <si>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</si>
  <si>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</si>
  <si>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</si>
  <si>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</si>
  <si>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</si>
  <si>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</si>
  <si>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</si>
  <si>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</si>
  <si>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</si>
  <si>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</si>
  <si>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</si>
  <si>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</si>
  <si>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</si>
  <si>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</si>
  <si>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</si>
  <si>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</si>
  <si>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</si>
  <si>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</si>
  <si>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</si>
  <si>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</si>
  <si>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</si>
  <si>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</si>
  <si>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</si>
  <si>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Junio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</si>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</sst>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4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7" fillId="4" borderId="0" xfId="0" applyFont="1" applyFill="1" applyAlignment="1" applyProtection="1">
      <alignment vertical="top"/>
      <protection locked="0"/>
    </xf>
    <xf numFmtId="0" fontId="8" fillId="4" borderId="0" xfId="0" applyFont="1" applyFill="1" applyAlignment="1" applyProtection="1">
      <alignment horizontal="center" vertical="top"/>
      <protection locked="0"/>
    </xf>
    <xf numFmtId="0" fontId="8" fillId="4" borderId="7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Protection="1">
      <protection locked="0"/>
    </xf>
    <xf numFmtId="0" fontId="7" fillId="4" borderId="7" xfId="0" applyFont="1" applyFill="1" applyBorder="1" applyProtection="1"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7" fillId="4" borderId="0" xfId="0" applyFont="1" applyFill="1" applyBorder="1" applyProtection="1">
      <protection locked="0"/>
    </xf>
    <xf numFmtId="0" fontId="2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75</xdr:row>
      <xdr:rowOff>41275</xdr:rowOff>
    </xdr:from>
    <xdr:to>
      <xdr:col>1</xdr:col>
      <xdr:colOff>3590924</xdr:colOff>
      <xdr:row>79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71EFB8EE-0ED3-4F6E-AD1E-A031367E993C}"/>
            </a:ext>
          </a:extLst>
        </xdr:cNvPr>
        <xdr:cNvSpPr txBox="1"/>
      </xdr:nvSpPr>
      <xdr:spPr>
        <a:xfrm>
          <a:off x="790575" y="9880600"/>
          <a:ext cx="2857499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638174</xdr:colOff>
      <xdr:row>75</xdr:row>
      <xdr:rowOff>47625</xdr:rowOff>
    </xdr:from>
    <xdr:to>
      <xdr:col>5</xdr:col>
      <xdr:colOff>228600</xdr:colOff>
      <xdr:row>78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3EB37DC2-BFBA-44E8-A9D0-398F4582EF27}"/>
            </a:ext>
          </a:extLst>
        </xdr:cNvPr>
        <xdr:cNvSpPr txBox="1"/>
      </xdr:nvSpPr>
      <xdr:spPr>
        <a:xfrm>
          <a:off x="5886449" y="9886950"/>
          <a:ext cx="2476501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showGridLines="0" tabSelected="1" topLeftCell="A46" zoomScaleNormal="100" workbookViewId="0">
      <selection activeCell="G75" sqref="G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29035322.98</v>
      </c>
      <c r="D7" s="8">
        <f t="shared" ref="D7:E7" si="0">SUM(D8:D10)</f>
        <v>63659382.009999998</v>
      </c>
      <c r="E7" s="8">
        <f t="shared" si="0"/>
        <v>50354589</v>
      </c>
    </row>
    <row r="8" spans="1:6" x14ac:dyDescent="0.2">
      <c r="A8" s="6"/>
      <c r="B8" s="9" t="s">
        <v>5</v>
      </c>
      <c r="C8" s="10">
        <v>29035322.98</v>
      </c>
      <c r="D8" s="10">
        <v>46121868.259999998</v>
      </c>
      <c r="E8" s="10">
        <v>35165429.810000002</v>
      </c>
    </row>
    <row r="9" spans="1:6" x14ac:dyDescent="0.2">
      <c r="A9" s="6"/>
      <c r="B9" s="9" t="s">
        <v>6</v>
      </c>
      <c r="C9" s="10">
        <v>0</v>
      </c>
      <c r="D9" s="10">
        <v>17537513.75</v>
      </c>
      <c r="E9" s="10">
        <v>15189159.189999999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29035322.98</v>
      </c>
      <c r="D12" s="8">
        <f t="shared" ref="D12:E12" si="1">SUM(D13:D14)</f>
        <v>32800989.010000002</v>
      </c>
      <c r="E12" s="8">
        <f t="shared" si="1"/>
        <v>32800989.010000002</v>
      </c>
      <c r="F12" s="24"/>
    </row>
    <row r="13" spans="1:6" x14ac:dyDescent="0.2">
      <c r="A13" s="6"/>
      <c r="B13" s="9" t="s">
        <v>9</v>
      </c>
      <c r="C13" s="10">
        <v>29035322.98</v>
      </c>
      <c r="D13" s="10">
        <v>27922737.670000002</v>
      </c>
      <c r="E13" s="10">
        <v>27922737.670000002</v>
      </c>
    </row>
    <row r="14" spans="1:6" x14ac:dyDescent="0.2">
      <c r="A14" s="6"/>
      <c r="B14" s="9" t="s">
        <v>10</v>
      </c>
      <c r="C14" s="10">
        <v>0</v>
      </c>
      <c r="D14" s="10">
        <v>4878251.34</v>
      </c>
      <c r="E14" s="10">
        <v>4878251.34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30858392.999999996</v>
      </c>
      <c r="E20" s="8">
        <f>E7-E12+E16</f>
        <v>17553599.989999998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30858392.999999996</v>
      </c>
      <c r="E21" s="8">
        <f t="shared" si="2"/>
        <v>17553599.989999998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30858392.999999996</v>
      </c>
      <c r="E22" s="8">
        <f>E21-E16</f>
        <v>17553599.989999998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30858392.999999996</v>
      </c>
      <c r="E30" s="8">
        <f t="shared" si="4"/>
        <v>17553599.989999998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29035322.98</v>
      </c>
      <c r="D45" s="10">
        <v>46121868.259999998</v>
      </c>
      <c r="E45" s="10">
        <v>35165429.810000002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29035322.98</v>
      </c>
      <c r="D50" s="10">
        <v>27922737.670000002</v>
      </c>
      <c r="E50" s="10">
        <v>27922737.670000002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18199130.589999996</v>
      </c>
      <c r="E54" s="8">
        <f t="shared" si="9"/>
        <v>7242692.1400000006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18199130.589999996</v>
      </c>
      <c r="E55" s="8">
        <f t="shared" si="10"/>
        <v>7242692.1400000006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17537513.75</v>
      </c>
      <c r="E59" s="10">
        <v>15189159.189999999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4878251.34</v>
      </c>
      <c r="E64" s="10">
        <v>4878251.34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12659262.41</v>
      </c>
      <c r="E68" s="8">
        <f>E59+E60-E64-E66</f>
        <v>10310907.85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12659262.41</v>
      </c>
      <c r="E69" s="8">
        <f t="shared" si="12"/>
        <v>10310907.85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ht="12.75" x14ac:dyDescent="0.2">
      <c r="B71" s="37" t="s">
        <v>43</v>
      </c>
      <c r="C71" s="38"/>
      <c r="D71" s="39"/>
      <c r="E71" s="40"/>
      <c r="F71" s="41"/>
    </row>
    <row r="72" spans="1:7" ht="12.75" x14ac:dyDescent="0.2">
      <c r="B72" s="42"/>
      <c r="C72" s="38"/>
      <c r="D72" s="39"/>
      <c r="E72" s="40"/>
      <c r="F72" s="41"/>
    </row>
    <row r="73" spans="1:7" ht="12.75" x14ac:dyDescent="0.2">
      <c r="B73" s="42"/>
      <c r="C73" s="38"/>
      <c r="D73" s="39"/>
      <c r="E73" s="40"/>
      <c r="F73" s="41"/>
    </row>
    <row r="74" spans="1:7" ht="12.75" x14ac:dyDescent="0.2">
      <c r="B74" s="42"/>
      <c r="C74" s="38"/>
      <c r="D74" s="39"/>
      <c r="E74" s="40"/>
      <c r="F74" s="41"/>
    </row>
    <row r="75" spans="1:7" ht="12.75" x14ac:dyDescent="0.2">
      <c r="B75" s="43"/>
      <c r="C75" s="44"/>
      <c r="D75" s="45"/>
      <c r="E75" s="45"/>
      <c r="F75" s="47"/>
      <c r="G75" s="48"/>
    </row>
    <row r="76" spans="1:7" ht="12.75" x14ac:dyDescent="0.2">
      <c r="B76" s="42"/>
      <c r="C76" s="44"/>
      <c r="D76" s="44"/>
      <c r="E76" s="44"/>
    </row>
    <row r="77" spans="1:7" ht="12.75" x14ac:dyDescent="0.2">
      <c r="B77" s="42"/>
      <c r="C77" s="44"/>
      <c r="D77" s="44"/>
      <c r="E77" s="44"/>
      <c r="F77" s="44"/>
    </row>
    <row r="78" spans="1:7" ht="12.75" x14ac:dyDescent="0.2">
      <c r="B78" s="42"/>
      <c r="C78" s="44"/>
      <c r="D78" s="44"/>
      <c r="E78" s="44"/>
      <c r="F78" s="44"/>
    </row>
    <row r="79" spans="1:7" ht="12.75" x14ac:dyDescent="0.2">
      <c r="B79" s="46"/>
      <c r="C79" s="44"/>
      <c r="D79" s="44"/>
      <c r="E79" s="44"/>
      <c r="F79" s="44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2020-08-24T19:43:49Z</cp:lastPrinted>
  <dcterms:created xsi:type="dcterms:W3CDTF">2017-01-11T17:21:42Z</dcterms:created>
  <dcterms:modified xsi:type="dcterms:W3CDTF">2020-08-24T19:44:08Z</dcterms:modified>
</cp:coreProperties>
</file>